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brazilj\Desktop\Desktop working\"/>
    </mc:Choice>
  </mc:AlternateContent>
  <xr:revisionPtr revIDLastSave="0" documentId="8_{A33F9F4D-A88E-4E4E-9425-78001DA7BABF}" xr6:coauthVersionLast="45" xr6:coauthVersionMax="45" xr10:uidLastSave="{00000000-0000-0000-0000-000000000000}"/>
  <bookViews>
    <workbookView xWindow="-108" yWindow="-108" windowWidth="23256" windowHeight="12576" xr2:uid="{7A9AF4A4-5E55-42B6-97ED-2B25E3A2DCC2}"/>
  </bookViews>
  <sheets>
    <sheet name="Instructions" sheetId="1" r:id="rId1"/>
    <sheet name="Required Management" sheetId="4" r:id="rId2"/>
    <sheet name="Active Restoration"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 i="4" l="1"/>
  <c r="E9" i="4"/>
  <c r="H54" i="5" l="1"/>
  <c r="G54" i="5"/>
  <c r="F54" i="5"/>
  <c r="H53" i="5"/>
  <c r="G53" i="5"/>
  <c r="F53" i="5"/>
  <c r="H52" i="5"/>
  <c r="G52" i="5"/>
  <c r="F52" i="5"/>
  <c r="H51" i="5"/>
  <c r="G51" i="5"/>
  <c r="F51" i="5"/>
  <c r="H50" i="5"/>
  <c r="G50" i="5"/>
  <c r="F50" i="5"/>
  <c r="H49" i="5"/>
  <c r="G49" i="5"/>
  <c r="F49" i="5"/>
  <c r="H48" i="5"/>
  <c r="G48" i="5"/>
  <c r="F48" i="5"/>
  <c r="H47" i="5"/>
  <c r="G47" i="5"/>
  <c r="F47" i="5"/>
  <c r="H46" i="5"/>
  <c r="G46" i="5"/>
  <c r="F46" i="5"/>
  <c r="H45" i="5"/>
  <c r="G45" i="5"/>
  <c r="F45" i="5"/>
  <c r="H44" i="5"/>
  <c r="G44" i="5"/>
  <c r="F44" i="5"/>
  <c r="H43" i="5"/>
  <c r="G43" i="5"/>
  <c r="F43" i="5"/>
  <c r="H42" i="5"/>
  <c r="G42" i="5"/>
  <c r="F42" i="5"/>
  <c r="H41" i="5"/>
  <c r="G41" i="5"/>
  <c r="F41" i="5"/>
  <c r="H40" i="5"/>
  <c r="G40" i="5"/>
  <c r="F40" i="5"/>
  <c r="H39" i="5"/>
  <c r="G39" i="5"/>
  <c r="F39" i="5"/>
  <c r="H38" i="5"/>
  <c r="G38" i="5"/>
  <c r="F38" i="5"/>
  <c r="H37" i="5"/>
  <c r="G37" i="5"/>
  <c r="F37" i="5"/>
  <c r="H36" i="5"/>
  <c r="G36" i="5"/>
  <c r="F36" i="5"/>
  <c r="H35" i="5"/>
  <c r="G35" i="5"/>
  <c r="F35" i="5"/>
  <c r="H34" i="5"/>
  <c r="G34" i="5"/>
  <c r="F34" i="5"/>
  <c r="H33" i="5"/>
  <c r="G33" i="5"/>
  <c r="F33" i="5"/>
  <c r="H32" i="5"/>
  <c r="G32" i="5"/>
  <c r="F32" i="5"/>
  <c r="H31" i="5"/>
  <c r="G31" i="5"/>
  <c r="F31" i="5"/>
  <c r="H30" i="5"/>
  <c r="G30" i="5"/>
  <c r="F30" i="5"/>
  <c r="H29" i="5"/>
  <c r="G29" i="5"/>
  <c r="F29" i="5"/>
  <c r="H28" i="5"/>
  <c r="G28" i="5"/>
  <c r="F28" i="5"/>
  <c r="H27" i="5"/>
  <c r="G27" i="5"/>
  <c r="F27" i="5"/>
  <c r="H26" i="5"/>
  <c r="G26" i="5"/>
  <c r="F26" i="5"/>
  <c r="H25" i="5"/>
  <c r="G25" i="5"/>
  <c r="F25" i="5"/>
  <c r="H24" i="5"/>
  <c r="G24" i="5"/>
  <c r="F24" i="5"/>
  <c r="H23" i="5"/>
  <c r="G23" i="5"/>
  <c r="F23" i="5"/>
  <c r="H22" i="5"/>
  <c r="G22" i="5"/>
  <c r="F22" i="5"/>
  <c r="H21" i="5"/>
  <c r="G21" i="5"/>
  <c r="F21" i="5"/>
  <c r="H20" i="5"/>
  <c r="G20" i="5"/>
  <c r="F20" i="5"/>
  <c r="H19" i="5"/>
  <c r="G19" i="5"/>
  <c r="F19" i="5"/>
  <c r="H18" i="5"/>
  <c r="G18" i="5"/>
  <c r="F18" i="5"/>
  <c r="H17" i="5"/>
  <c r="G17" i="5"/>
  <c r="F17" i="5"/>
  <c r="H16" i="5"/>
  <c r="G16" i="5"/>
  <c r="F16" i="5"/>
  <c r="H15" i="5"/>
  <c r="G15" i="5"/>
  <c r="F15" i="5"/>
  <c r="H14" i="5"/>
  <c r="G14" i="5"/>
  <c r="F14" i="5"/>
  <c r="H13" i="5"/>
  <c r="G13" i="5"/>
  <c r="F13" i="5"/>
  <c r="H12" i="5"/>
  <c r="G12" i="5"/>
  <c r="F12" i="5"/>
  <c r="H11" i="5"/>
  <c r="G11" i="5"/>
  <c r="F11" i="5"/>
  <c r="H10" i="5"/>
  <c r="G10" i="5"/>
  <c r="F10" i="5"/>
  <c r="H9" i="5"/>
  <c r="G9" i="5"/>
  <c r="F9" i="5"/>
  <c r="H8" i="5"/>
  <c r="G8" i="5"/>
  <c r="F8" i="5"/>
  <c r="H7" i="5"/>
  <c r="G7" i="5"/>
  <c r="F7" i="5"/>
  <c r="H6" i="5"/>
  <c r="G6" i="5"/>
  <c r="F6" i="5"/>
  <c r="H5" i="5"/>
  <c r="G5" i="5"/>
  <c r="F5" i="5"/>
  <c r="H4" i="5"/>
  <c r="G4" i="5"/>
  <c r="F4" i="5"/>
  <c r="H3" i="5"/>
  <c r="G3" i="5"/>
  <c r="F3" i="5"/>
  <c r="G17" i="4"/>
  <c r="F17" i="4"/>
  <c r="E17" i="4"/>
  <c r="G16" i="4"/>
  <c r="F16" i="4"/>
  <c r="E16" i="4"/>
  <c r="G15" i="4"/>
  <c r="E15" i="4"/>
  <c r="G14" i="4"/>
  <c r="F14" i="4"/>
  <c r="E14" i="4"/>
  <c r="G13" i="4"/>
  <c r="F13" i="4"/>
  <c r="E13" i="4"/>
  <c r="G12" i="4"/>
  <c r="F12" i="4"/>
  <c r="E12" i="4"/>
  <c r="G11" i="4"/>
  <c r="F11" i="4"/>
  <c r="E11" i="4"/>
  <c r="G10" i="4"/>
  <c r="F10" i="4"/>
  <c r="E10" i="4"/>
  <c r="G9" i="4"/>
  <c r="F9" i="4"/>
  <c r="G8" i="4"/>
  <c r="F8" i="4"/>
  <c r="E8" i="4"/>
  <c r="G7" i="4"/>
  <c r="F7" i="4"/>
  <c r="E7" i="4"/>
  <c r="G6" i="4"/>
  <c r="F6" i="4"/>
  <c r="E6" i="4"/>
  <c r="G5" i="4"/>
  <c r="F5" i="4"/>
  <c r="E5" i="4"/>
  <c r="G4" i="4"/>
  <c r="F4" i="4"/>
  <c r="E4" i="4"/>
  <c r="G3" i="4"/>
  <c r="F3" i="4"/>
  <c r="E3" i="4"/>
</calcChain>
</file>

<file path=xl/sharedStrings.xml><?xml version="1.0" encoding="utf-8"?>
<sst xmlns="http://schemas.openxmlformats.org/spreadsheetml/2006/main" count="126" uniqueCount="37">
  <si>
    <t>Mangement type</t>
  </si>
  <si>
    <t>Attribute</t>
  </si>
  <si>
    <t>Attribute Type</t>
  </si>
  <si>
    <t>Upper/Lower</t>
  </si>
  <si>
    <t>Year 5 Target</t>
  </si>
  <si>
    <t>Year 10 Target</t>
  </si>
  <si>
    <t>Year 15 Target</t>
  </si>
  <si>
    <t>Year 20 Target</t>
  </si>
  <si>
    <t>Tree Richness</t>
  </si>
  <si>
    <t>Forb Richness</t>
  </si>
  <si>
    <t>Fern Richness</t>
  </si>
  <si>
    <t>Other Richness</t>
  </si>
  <si>
    <t>Tree Cover</t>
  </si>
  <si>
    <t>Shrub Cover</t>
  </si>
  <si>
    <t>Grass And Grass-like Cover</t>
  </si>
  <si>
    <t>Forb Cover</t>
  </si>
  <si>
    <t>Fern Cover</t>
  </si>
  <si>
    <t>Other Cover</t>
  </si>
  <si>
    <t>Grass And Grass-like Richness</t>
  </si>
  <si>
    <t>Shrub Richness</t>
  </si>
  <si>
    <t>Composition</t>
  </si>
  <si>
    <t>Structure</t>
  </si>
  <si>
    <t>Upper</t>
  </si>
  <si>
    <t>Lower</t>
  </si>
  <si>
    <t>Current value</t>
  </si>
  <si>
    <t>Active restoration - revegetation management</t>
  </si>
  <si>
    <t xml:space="preserve">Active restoration - integrated weed management </t>
  </si>
  <si>
    <t>Length of Fallen Logs</t>
  </si>
  <si>
    <t>Litter Cover</t>
  </si>
  <si>
    <t xml:space="preserve">Required management actions </t>
  </si>
  <si>
    <t>Function</t>
  </si>
  <si>
    <t>Regeneration</t>
  </si>
  <si>
    <t>Active restoration</t>
  </si>
  <si>
    <t>Calculating ecological response targets for biodiversity stewardship sites</t>
  </si>
  <si>
    <t>Instructions</t>
  </si>
  <si>
    <r>
      <t xml:space="preserve">1. Complete separate versions of the relevant spreadsheets for each management zone.
2. Enter the current value for the vegetation integrity attibute (available in the BAM-Calulator) into the red cells.
3. Enter the 20 year target for the vegetation integrity attribute (available in the BAM-Calulator) into the green cells.
4. The interim ecological response targets will calculate automatically.
</t>
    </r>
    <r>
      <rPr>
        <i/>
        <sz val="11"/>
        <color theme="1"/>
        <rFont val="Calibri"/>
        <family val="2"/>
        <scheme val="minor"/>
      </rPr>
      <t xml:space="preserve">For required management actions:
</t>
    </r>
    <r>
      <rPr>
        <sz val="11"/>
        <color theme="1"/>
        <rFont val="Calibri"/>
        <family val="2"/>
        <scheme val="minor"/>
      </rPr>
      <t xml:space="preserve">20 year target = Future value with offset - generated by BAM-C.
</t>
    </r>
    <r>
      <rPr>
        <i/>
        <sz val="11"/>
        <color theme="1"/>
        <rFont val="Calibri"/>
        <family val="2"/>
        <scheme val="minor"/>
      </rPr>
      <t>For ARMA:</t>
    </r>
    <r>
      <rPr>
        <sz val="11"/>
        <color theme="1"/>
        <rFont val="Calibri"/>
        <family val="2"/>
        <scheme val="minor"/>
      </rPr>
      <t xml:space="preserve">
20 year target (upper) = Future value with active restoration gain - entered by assessor after unlocking; e.g. benchmark
20 year target (lower) = Future value with with offset (after restoration) - generated by BAM-C (incorporates risk-weighting)</t>
    </r>
  </si>
  <si>
    <t>This worksheet assists BAM accredited assessors to calculate interim ecological response targets for vegetation integrity attributes, required for a Biodiversity Stewardship Site Management Plan. The worksheet supports, and should be used with, the BCT EMM Operational Manual (Section 2.3.1, pp. 17-20).
Ecological response targets are required for all management zones with required and/or active restoration management actions (ARMA). Where ARMA are proposed, ecological response targets must relate to the vegetation integrity attributes targeted for restoration. These targets inform evaluation of biodiversity gain via comparison with monitoring data (guided by the EMM). This should guide adaptive improvements to the Management Plan via the 5-yearly reviews.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</si>
</sst>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18"/>
      <color theme="1"/>
      <name val="Calibri"/>
      <family val="2"/>
      <scheme val="minor"/>
    </font>
    <font>
      <u/>
      <sz val="11"/>
      <color theme="10"/>
      <name val="Calibri"/>
      <family val="2"/>
      <scheme val="minor"/>
    </font>
    <font>
      <u/>
      <sz val="10.5"/>
      <color theme="10"/>
      <name val="Calibri"/>
      <family val="2"/>
      <scheme val="minor"/>
    </font>
    <font>
      <b/>
      <sz val="10.5"/>
      <color theme="1"/>
      <name val="Calibri"/>
      <family val="2"/>
      <scheme val="minor"/>
    </font>
    <font>
      <sz val="10.5"/>
      <color theme="1"/>
      <name val="Calibri"/>
      <family val="2"/>
      <scheme val="minor"/>
    </font>
    <font>
      <b/>
      <i/>
      <sz val="10.5"/>
      <color rgb="FFFF0000"/>
      <name val="Calibri"/>
      <family val="2"/>
      <scheme val="minor"/>
    </font>
    <font>
      <b/>
      <sz val="10.5"/>
      <name val="Calibri"/>
      <family val="2"/>
      <scheme val="minor"/>
    </font>
    <font>
      <b/>
      <i/>
      <sz val="10.5"/>
      <color theme="8" tint="-0.499984740745262"/>
      <name val="Calibri"/>
      <family val="2"/>
      <scheme val="minor"/>
    </font>
    <font>
      <b/>
      <sz val="18"/>
      <name val="Calibri"/>
      <family val="2"/>
      <scheme val="minor"/>
    </font>
    <font>
      <i/>
      <sz val="11"/>
      <color theme="1"/>
      <name val="Calibri"/>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rgb="FFA7E3F0"/>
        <bgColor indexed="64"/>
      </patternFill>
    </fill>
    <fill>
      <patternFill patternType="solid">
        <fgColor rgb="FFD3F1F7"/>
        <bgColor indexed="64"/>
      </patternFill>
    </fill>
    <fill>
      <patternFill patternType="solid">
        <fgColor rgb="FFFBD2CF"/>
        <bgColor indexed="64"/>
      </patternFill>
    </fill>
    <fill>
      <patternFill patternType="solid">
        <fgColor rgb="FFEAECCD"/>
        <bgColor indexed="64"/>
      </patternFill>
    </fill>
    <fill>
      <patternFill patternType="solid">
        <fgColor rgb="FFF8A69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42">
    <xf numFmtId="0" fontId="0" fillId="0" borderId="0" xfId="0"/>
    <xf numFmtId="0" fontId="3" fillId="0" borderId="0" xfId="1" applyFont="1" applyFill="1" applyBorder="1" applyAlignment="1">
      <alignment horizontal="left" vertical="center" wrapText="1"/>
    </xf>
    <xf numFmtId="0" fontId="4" fillId="0" borderId="0" xfId="0" applyFont="1" applyFill="1" applyBorder="1" applyAlignment="1">
      <alignment horizontal="left" vertical="center"/>
    </xf>
    <xf numFmtId="0" fontId="5" fillId="0" borderId="0" xfId="0" applyFont="1" applyFill="1"/>
    <xf numFmtId="0" fontId="5" fillId="0" borderId="0" xfId="0" applyFont="1"/>
    <xf numFmtId="0" fontId="5" fillId="0" borderId="1" xfId="0" applyFont="1" applyBorder="1" applyAlignment="1">
      <alignment horizontal="center"/>
    </xf>
    <xf numFmtId="164" fontId="5" fillId="0" borderId="1" xfId="0" applyNumberFormat="1" applyFont="1" applyBorder="1" applyAlignment="1">
      <alignment horizontal="center"/>
    </xf>
    <xf numFmtId="0" fontId="6" fillId="0" borderId="0" xfId="0" applyFont="1"/>
    <xf numFmtId="0" fontId="4" fillId="0" borderId="0" xfId="0" applyFont="1"/>
    <xf numFmtId="0" fontId="5" fillId="0" borderId="1" xfId="0" applyFont="1" applyBorder="1" applyAlignment="1">
      <alignment vertical="center"/>
    </xf>
    <xf numFmtId="0" fontId="3" fillId="0" borderId="0" xfId="1" applyFont="1" applyFill="1" applyBorder="1" applyAlignment="1">
      <alignment horizontal="center" vertical="center" wrapText="1"/>
    </xf>
    <xf numFmtId="0" fontId="5" fillId="0" borderId="0" xfId="0" applyFont="1" applyAlignment="1">
      <alignment horizontal="center"/>
    </xf>
    <xf numFmtId="0" fontId="0" fillId="0" borderId="0" xfId="0" applyAlignment="1">
      <alignment horizontal="center"/>
    </xf>
    <xf numFmtId="0" fontId="5" fillId="0" borderId="0" xfId="0" applyFont="1" applyAlignment="1">
      <alignment horizontal="left" vertical="center"/>
    </xf>
    <xf numFmtId="0" fontId="0" fillId="0" borderId="0" xfId="0" applyAlignment="1">
      <alignment horizontal="left" vertical="center"/>
    </xf>
    <xf numFmtId="0" fontId="0" fillId="0" borderId="0" xfId="0" applyFont="1" applyAlignment="1">
      <alignment horizontal="left" vertical="center"/>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8" fillId="0" borderId="0" xfId="0" applyFont="1" applyAlignment="1">
      <alignment horizontal="left" vertical="center"/>
    </xf>
    <xf numFmtId="0" fontId="9" fillId="3" borderId="0" xfId="1" applyFont="1" applyFill="1" applyBorder="1" applyAlignment="1">
      <alignment horizontal="left" vertical="center"/>
    </xf>
    <xf numFmtId="0" fontId="0" fillId="0" borderId="0" xfId="0" applyFont="1" applyAlignment="1">
      <alignment horizontal="left" vertical="center" wrapText="1"/>
    </xf>
    <xf numFmtId="0" fontId="0" fillId="4" borderId="0" xfId="0" applyFont="1" applyFill="1" applyAlignment="1">
      <alignment horizontal="left" vertical="center" wrapText="1"/>
    </xf>
    <xf numFmtId="0" fontId="0" fillId="5" borderId="0" xfId="0" applyFont="1" applyFill="1" applyAlignment="1">
      <alignment horizontal="left" vertical="center" wrapText="1"/>
    </xf>
    <xf numFmtId="0" fontId="1" fillId="7" borderId="0" xfId="0" applyFont="1" applyFill="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164" fontId="5" fillId="0" borderId="1" xfId="0" applyNumberFormat="1" applyFont="1" applyBorder="1" applyAlignment="1" applyProtection="1">
      <alignment horizontal="center"/>
    </xf>
    <xf numFmtId="0" fontId="5" fillId="5" borderId="1"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5" fillId="5" borderId="2" xfId="0" applyFont="1" applyFill="1" applyBorder="1" applyAlignment="1" applyProtection="1">
      <alignment horizontal="center" vertical="center"/>
      <protection locked="0"/>
    </xf>
    <xf numFmtId="0" fontId="5" fillId="5" borderId="3" xfId="0" applyFont="1" applyFill="1" applyBorder="1" applyAlignment="1" applyProtection="1">
      <alignment horizontal="center" vertical="center"/>
      <protection locked="0"/>
    </xf>
    <xf numFmtId="164" fontId="5" fillId="6" borderId="1" xfId="0" applyNumberFormat="1" applyFont="1" applyFill="1" applyBorder="1" applyAlignment="1" applyProtection="1">
      <alignment horizontal="center"/>
      <protection locked="0"/>
    </xf>
    <xf numFmtId="0" fontId="5" fillId="6" borderId="1" xfId="0" applyFont="1" applyFill="1"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colors>
    <mruColors>
      <color rgb="FFA7E3F0"/>
      <color rgb="FFF8A69F"/>
      <color rgb="FFEAECCD"/>
      <color rgb="FFFBD2CF"/>
      <color rgb="FFD3F1F7"/>
      <color rgb="FFB2C5A1"/>
      <color rgb="FFFFE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DPIE Template">
      <a:dk1>
        <a:sysClr val="windowText" lastClr="000000"/>
      </a:dk1>
      <a:lt1>
        <a:sysClr val="window" lastClr="FFFFFF"/>
      </a:lt1>
      <a:dk2>
        <a:srgbClr val="658B43"/>
      </a:dk2>
      <a:lt2>
        <a:srgbClr val="4C6D41"/>
      </a:lt2>
      <a:accent1>
        <a:srgbClr val="4C6D41"/>
      </a:accent1>
      <a:accent2>
        <a:srgbClr val="ACB137"/>
      </a:accent2>
      <a:accent3>
        <a:srgbClr val="00718F"/>
      </a:accent3>
      <a:accent4>
        <a:srgbClr val="00B8A5"/>
      </a:accent4>
      <a:accent5>
        <a:srgbClr val="F04C3E"/>
      </a:accent5>
      <a:accent6>
        <a:srgbClr val="FAA21B"/>
      </a:accent6>
      <a:hlink>
        <a:srgbClr val="00718F"/>
      </a:hlink>
      <a:folHlink>
        <a:srgbClr val="00B8A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4F6C1-2AFD-4267-BBFD-5E01F8B3BDCB}">
  <sheetPr>
    <tabColor theme="9"/>
  </sheetPr>
  <dimension ref="A1:N5"/>
  <sheetViews>
    <sheetView showGridLines="0" tabSelected="1" zoomScaleNormal="100" workbookViewId="0"/>
  </sheetViews>
  <sheetFormatPr defaultRowHeight="14.4" x14ac:dyDescent="0.3"/>
  <cols>
    <col min="1" max="1" width="144.5546875" style="15" customWidth="1"/>
    <col min="2" max="2" width="14.44140625" style="14" customWidth="1"/>
    <col min="3" max="3" width="25.5546875" customWidth="1"/>
    <col min="4" max="4" width="13.88671875" style="12" customWidth="1"/>
    <col min="5" max="8" width="13.88671875" customWidth="1"/>
    <col min="9" max="9" width="13.88671875" style="12" customWidth="1"/>
    <col min="10" max="10" width="5.77734375" customWidth="1"/>
  </cols>
  <sheetData>
    <row r="1" spans="1:14" s="3" customFormat="1" ht="30" customHeight="1" x14ac:dyDescent="0.3">
      <c r="A1" s="19" t="s">
        <v>33</v>
      </c>
      <c r="B1" s="1"/>
      <c r="C1" s="1"/>
      <c r="D1" s="10"/>
      <c r="E1" s="1"/>
      <c r="F1" s="1"/>
      <c r="G1" s="1"/>
      <c r="H1" s="1"/>
      <c r="I1" s="10"/>
      <c r="J1" s="2"/>
      <c r="K1" s="2"/>
      <c r="L1" s="2"/>
      <c r="M1" s="2"/>
      <c r="N1" s="2"/>
    </row>
    <row r="2" spans="1:14" ht="102" customHeight="1" x14ac:dyDescent="0.3">
      <c r="A2" s="21" t="s">
        <v>36</v>
      </c>
    </row>
    <row r="3" spans="1:14" ht="15" customHeight="1" x14ac:dyDescent="0.3">
      <c r="A3" s="20"/>
    </row>
    <row r="4" spans="1:14" ht="30" customHeight="1" x14ac:dyDescent="0.3">
      <c r="A4" s="23" t="s">
        <v>34</v>
      </c>
    </row>
    <row r="5" spans="1:14" ht="180" customHeight="1" x14ac:dyDescent="0.3">
      <c r="A5" s="22" t="s">
        <v>35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AB809-A15C-4CBC-9AC3-AA1E2C0732EF}">
  <dimension ref="A1:J19"/>
  <sheetViews>
    <sheetView showGridLines="0" zoomScaleNormal="100" workbookViewId="0">
      <selection activeCell="D3" sqref="D3"/>
    </sheetView>
  </sheetViews>
  <sheetFormatPr defaultRowHeight="14.4" x14ac:dyDescent="0.3"/>
  <cols>
    <col min="1" max="1" width="18.88671875" style="15" customWidth="1"/>
    <col min="2" max="2" width="14.44140625" style="14" customWidth="1"/>
    <col min="3" max="3" width="25.5546875" customWidth="1"/>
    <col min="4" max="4" width="13.88671875" style="12" customWidth="1"/>
    <col min="5" max="7" width="13.88671875" customWidth="1"/>
    <col min="8" max="8" width="13.88671875" style="12" customWidth="1"/>
    <col min="9" max="9" width="5.77734375" customWidth="1"/>
  </cols>
  <sheetData>
    <row r="1" spans="1:10" s="4" customFormat="1" ht="12" customHeight="1" x14ac:dyDescent="0.3">
      <c r="A1" s="13"/>
      <c r="B1" s="13"/>
      <c r="D1" s="11"/>
      <c r="H1" s="11"/>
    </row>
    <row r="2" spans="1:10" s="4" customFormat="1" ht="17.399999999999999" customHeight="1" x14ac:dyDescent="0.3">
      <c r="A2" s="16" t="s">
        <v>0</v>
      </c>
      <c r="B2" s="16" t="s">
        <v>2</v>
      </c>
      <c r="C2" s="16" t="s">
        <v>1</v>
      </c>
      <c r="D2" s="17" t="s">
        <v>24</v>
      </c>
      <c r="E2" s="17" t="s">
        <v>4</v>
      </c>
      <c r="F2" s="17" t="s">
        <v>5</v>
      </c>
      <c r="G2" s="17" t="s">
        <v>6</v>
      </c>
      <c r="H2" s="17" t="s">
        <v>7</v>
      </c>
    </row>
    <row r="3" spans="1:10" s="4" customFormat="1" ht="18" customHeight="1" x14ac:dyDescent="0.3">
      <c r="A3" s="24" t="s">
        <v>29</v>
      </c>
      <c r="B3" s="27" t="s">
        <v>20</v>
      </c>
      <c r="C3" s="9" t="s">
        <v>8</v>
      </c>
      <c r="D3" s="36"/>
      <c r="E3" s="35">
        <f>D3+(H3-D3)*0.25</f>
        <v>0</v>
      </c>
      <c r="F3" s="35">
        <f>D3+(H3-D3)*0.5</f>
        <v>0</v>
      </c>
      <c r="G3" s="35">
        <f>D3+(H3-D3)*0.75</f>
        <v>0</v>
      </c>
      <c r="H3" s="37"/>
      <c r="J3" s="7"/>
    </row>
    <row r="4" spans="1:10" s="4" customFormat="1" x14ac:dyDescent="0.3">
      <c r="A4" s="25"/>
      <c r="B4" s="27"/>
      <c r="C4" s="9" t="s">
        <v>19</v>
      </c>
      <c r="D4" s="36"/>
      <c r="E4" s="35">
        <f>D4+(H4-D4)*0.25</f>
        <v>0</v>
      </c>
      <c r="F4" s="35">
        <f>D4+(H4-D4)*0.5</f>
        <v>0</v>
      </c>
      <c r="G4" s="35">
        <f>D4+(H4-D4)*0.75</f>
        <v>0</v>
      </c>
      <c r="H4" s="37"/>
    </row>
    <row r="5" spans="1:10" s="4" customFormat="1" x14ac:dyDescent="0.3">
      <c r="A5" s="25"/>
      <c r="B5" s="27"/>
      <c r="C5" s="9" t="s">
        <v>18</v>
      </c>
      <c r="D5" s="36"/>
      <c r="E5" s="35">
        <f>D5+(H5-D5)*0.25</f>
        <v>0</v>
      </c>
      <c r="F5" s="35">
        <f>D5+(H5-D5)*0.5</f>
        <v>0</v>
      </c>
      <c r="G5" s="35">
        <f>D5+(H5-D5)*0.75</f>
        <v>0</v>
      </c>
      <c r="H5" s="37"/>
    </row>
    <row r="6" spans="1:10" s="4" customFormat="1" x14ac:dyDescent="0.3">
      <c r="A6" s="25"/>
      <c r="B6" s="27"/>
      <c r="C6" s="9" t="s">
        <v>9</v>
      </c>
      <c r="D6" s="36"/>
      <c r="E6" s="35">
        <f>D6+(H6-D6)*0.25</f>
        <v>0</v>
      </c>
      <c r="F6" s="35">
        <f>D6+(H6-D6)*0.5</f>
        <v>0</v>
      </c>
      <c r="G6" s="35">
        <f>D6+(H6-D6)*0.75</f>
        <v>0</v>
      </c>
      <c r="H6" s="37"/>
    </row>
    <row r="7" spans="1:10" s="4" customFormat="1" x14ac:dyDescent="0.3">
      <c r="A7" s="25"/>
      <c r="B7" s="27"/>
      <c r="C7" s="9" t="s">
        <v>10</v>
      </c>
      <c r="D7" s="36"/>
      <c r="E7" s="35">
        <f>D7+(H7-D7)*0.25</f>
        <v>0</v>
      </c>
      <c r="F7" s="35">
        <f>D7+(H7-D7)*0.5</f>
        <v>0</v>
      </c>
      <c r="G7" s="35">
        <f>D7+(H7-D7)*0.75</f>
        <v>0</v>
      </c>
      <c r="H7" s="37"/>
    </row>
    <row r="8" spans="1:10" s="4" customFormat="1" x14ac:dyDescent="0.3">
      <c r="A8" s="25"/>
      <c r="B8" s="27"/>
      <c r="C8" s="9" t="s">
        <v>11</v>
      </c>
      <c r="D8" s="36"/>
      <c r="E8" s="35">
        <f>D8+(H8-D8)*0.25</f>
        <v>0</v>
      </c>
      <c r="F8" s="35">
        <f>D8+(H8-D8)*0.5</f>
        <v>0</v>
      </c>
      <c r="G8" s="35">
        <f>D8+(H8-D8)*0.75</f>
        <v>0</v>
      </c>
      <c r="H8" s="37"/>
    </row>
    <row r="9" spans="1:10" s="4" customFormat="1" x14ac:dyDescent="0.3">
      <c r="A9" s="25"/>
      <c r="B9" s="27" t="s">
        <v>21</v>
      </c>
      <c r="C9" s="9" t="s">
        <v>12</v>
      </c>
      <c r="D9" s="36"/>
      <c r="E9" s="35">
        <f>D9+(H9-D9)*0.25</f>
        <v>0</v>
      </c>
      <c r="F9" s="35">
        <f>D9+(H9-D9)*0.5</f>
        <v>0</v>
      </c>
      <c r="G9" s="35">
        <f>D9+(H9-D9)*0.75</f>
        <v>0</v>
      </c>
      <c r="H9" s="37"/>
    </row>
    <row r="10" spans="1:10" s="4" customFormat="1" x14ac:dyDescent="0.3">
      <c r="A10" s="25"/>
      <c r="B10" s="27"/>
      <c r="C10" s="9" t="s">
        <v>13</v>
      </c>
      <c r="D10" s="36"/>
      <c r="E10" s="35">
        <f>D10+(H10-D10)*0.25</f>
        <v>0</v>
      </c>
      <c r="F10" s="35">
        <f>D10+(H10-D10)*0.5</f>
        <v>0</v>
      </c>
      <c r="G10" s="35">
        <f>D10+(H10-D10)*0.75</f>
        <v>0</v>
      </c>
      <c r="H10" s="37"/>
    </row>
    <row r="11" spans="1:10" s="4" customFormat="1" x14ac:dyDescent="0.3">
      <c r="A11" s="25"/>
      <c r="B11" s="27"/>
      <c r="C11" s="9" t="s">
        <v>14</v>
      </c>
      <c r="D11" s="36"/>
      <c r="E11" s="35">
        <f>D11+(H11-D11)*0.25</f>
        <v>0</v>
      </c>
      <c r="F11" s="35">
        <f>D11+(H11-D11)*0.5</f>
        <v>0</v>
      </c>
      <c r="G11" s="35">
        <f>D11+(H11-D11)*0.75</f>
        <v>0</v>
      </c>
      <c r="H11" s="37"/>
    </row>
    <row r="12" spans="1:10" s="4" customFormat="1" x14ac:dyDescent="0.3">
      <c r="A12" s="25"/>
      <c r="B12" s="27"/>
      <c r="C12" s="9" t="s">
        <v>15</v>
      </c>
      <c r="D12" s="36"/>
      <c r="E12" s="35">
        <f>D12+(H12-D12)*0.25</f>
        <v>0</v>
      </c>
      <c r="F12" s="35">
        <f>D12+(H12-D12)*0.5</f>
        <v>0</v>
      </c>
      <c r="G12" s="35">
        <f>D12+(H12-D12)*0.75</f>
        <v>0</v>
      </c>
      <c r="H12" s="37"/>
    </row>
    <row r="13" spans="1:10" s="4" customFormat="1" x14ac:dyDescent="0.3">
      <c r="A13" s="25"/>
      <c r="B13" s="27"/>
      <c r="C13" s="9" t="s">
        <v>16</v>
      </c>
      <c r="D13" s="36"/>
      <c r="E13" s="35">
        <f>D13+(H13-D13)*0.25</f>
        <v>0</v>
      </c>
      <c r="F13" s="35">
        <f>D13+(H13-D13)*0.5</f>
        <v>0</v>
      </c>
      <c r="G13" s="35">
        <f>D13+(H13-D13)*0.75</f>
        <v>0</v>
      </c>
      <c r="H13" s="37"/>
    </row>
    <row r="14" spans="1:10" s="4" customFormat="1" x14ac:dyDescent="0.3">
      <c r="A14" s="25"/>
      <c r="B14" s="27"/>
      <c r="C14" s="9" t="s">
        <v>17</v>
      </c>
      <c r="D14" s="36"/>
      <c r="E14" s="35">
        <f>D14+(H14-D14)*0.25</f>
        <v>0</v>
      </c>
      <c r="F14" s="35">
        <f>D14+(H14-D14)*0.5</f>
        <v>0</v>
      </c>
      <c r="G14" s="35">
        <f>D14+(H14-D14)*0.75</f>
        <v>0</v>
      </c>
      <c r="H14" s="37"/>
    </row>
    <row r="15" spans="1:10" s="4" customFormat="1" x14ac:dyDescent="0.3">
      <c r="A15" s="25"/>
      <c r="B15" s="28" t="s">
        <v>30</v>
      </c>
      <c r="C15" s="9" t="s">
        <v>27</v>
      </c>
      <c r="D15" s="36"/>
      <c r="E15" s="35">
        <f>D15+(H15-D15)*0.25</f>
        <v>0</v>
      </c>
      <c r="F15" s="35">
        <f>D15+(H15-D15)*0.5</f>
        <v>0</v>
      </c>
      <c r="G15" s="35">
        <f>D15+(H15-D15)*0.75</f>
        <v>0</v>
      </c>
      <c r="H15" s="37"/>
    </row>
    <row r="16" spans="1:10" s="4" customFormat="1" x14ac:dyDescent="0.3">
      <c r="A16" s="25"/>
      <c r="B16" s="29"/>
      <c r="C16" s="9" t="s">
        <v>28</v>
      </c>
      <c r="D16" s="36"/>
      <c r="E16" s="35">
        <f>D16+(H16-D16)*0.25</f>
        <v>0</v>
      </c>
      <c r="F16" s="35">
        <f>D16+(H16-D16)*0.5</f>
        <v>0</v>
      </c>
      <c r="G16" s="35">
        <f>D16+(H16-D16)*0.75</f>
        <v>0</v>
      </c>
      <c r="H16" s="37"/>
    </row>
    <row r="17" spans="1:8" s="4" customFormat="1" x14ac:dyDescent="0.3">
      <c r="A17" s="26"/>
      <c r="B17" s="30"/>
      <c r="C17" s="9" t="s">
        <v>31</v>
      </c>
      <c r="D17" s="36"/>
      <c r="E17" s="35">
        <f>D17+(H17-D17)*0.25</f>
        <v>0</v>
      </c>
      <c r="F17" s="35">
        <f>D17+(H17-D17)*0.5</f>
        <v>0</v>
      </c>
      <c r="G17" s="35">
        <f>D17+(H17-D17)*0.75</f>
        <v>0</v>
      </c>
      <c r="H17" s="37"/>
    </row>
    <row r="18" spans="1:8" s="4" customFormat="1" x14ac:dyDescent="0.3">
      <c r="A18" s="13"/>
      <c r="B18" s="13"/>
      <c r="D18" s="11"/>
      <c r="H18" s="11"/>
    </row>
    <row r="19" spans="1:8" s="4" customFormat="1" x14ac:dyDescent="0.3">
      <c r="A19" s="13"/>
      <c r="B19" s="13"/>
      <c r="D19" s="11"/>
      <c r="H19" s="11"/>
    </row>
  </sheetData>
  <sheetProtection algorithmName="SHA-512" hashValue="TXbhsefI8m/PYTTrCuWNRU8OfmmJMLDJJONLcWrwPd1TZWRoKFf4GkRiigWNO93QlRIPMCuMsiRA2w3PyeKKuA==" saltValue="VDx0G5d96zj/6UcHsbCYSA==" spinCount="100000" sheet="1" objects="1" scenarios="1"/>
  <mergeCells count="4">
    <mergeCell ref="A3:A17"/>
    <mergeCell ref="B3:B8"/>
    <mergeCell ref="B9:B14"/>
    <mergeCell ref="B15:B1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BA478-D461-4D7F-A486-DFE5085F12C2}">
  <dimension ref="A1:K56"/>
  <sheetViews>
    <sheetView showGridLines="0" zoomScaleNormal="100" workbookViewId="0">
      <selection activeCell="D3" sqref="D3:D4"/>
    </sheetView>
  </sheetViews>
  <sheetFormatPr defaultRowHeight="14.4" x14ac:dyDescent="0.3"/>
  <cols>
    <col min="1" max="1" width="18.88671875" style="15" customWidth="1"/>
    <col min="2" max="2" width="14.44140625" style="14" customWidth="1"/>
    <col min="3" max="3" width="25.5546875" customWidth="1"/>
    <col min="4" max="4" width="13.88671875" style="12" customWidth="1"/>
    <col min="5" max="8" width="13.88671875" customWidth="1"/>
    <col min="9" max="9" width="13.88671875" style="12" customWidth="1"/>
    <col min="10" max="10" width="3.88671875" customWidth="1"/>
  </cols>
  <sheetData>
    <row r="1" spans="1:11" s="4" customFormat="1" ht="12" customHeight="1" x14ac:dyDescent="0.3">
      <c r="A1" s="13"/>
      <c r="B1" s="13"/>
      <c r="D1" s="11"/>
      <c r="I1" s="11"/>
    </row>
    <row r="2" spans="1:11" s="4" customFormat="1" ht="17.399999999999999" customHeight="1" x14ac:dyDescent="0.3">
      <c r="A2" s="16" t="s">
        <v>0</v>
      </c>
      <c r="B2" s="16" t="s">
        <v>2</v>
      </c>
      <c r="C2" s="16" t="s">
        <v>1</v>
      </c>
      <c r="D2" s="17" t="s">
        <v>24</v>
      </c>
      <c r="E2" s="17" t="s">
        <v>3</v>
      </c>
      <c r="F2" s="17" t="s">
        <v>4</v>
      </c>
      <c r="G2" s="17" t="s">
        <v>5</v>
      </c>
      <c r="H2" s="17" t="s">
        <v>6</v>
      </c>
      <c r="I2" s="17" t="s">
        <v>7</v>
      </c>
    </row>
    <row r="3" spans="1:11" s="4" customFormat="1" ht="15" customHeight="1" x14ac:dyDescent="0.3">
      <c r="A3" s="24" t="s">
        <v>25</v>
      </c>
      <c r="B3" s="28" t="s">
        <v>20</v>
      </c>
      <c r="C3" s="28" t="s">
        <v>8</v>
      </c>
      <c r="D3" s="38"/>
      <c r="E3" s="5" t="s">
        <v>22</v>
      </c>
      <c r="F3" s="6">
        <f>D3+(I3-D3)*0.8</f>
        <v>0</v>
      </c>
      <c r="G3" s="6">
        <f t="shared" ref="G3:G14" si="0">I3</f>
        <v>0</v>
      </c>
      <c r="H3" s="6">
        <f t="shared" ref="H3:H14" si="1">I3</f>
        <v>0</v>
      </c>
      <c r="I3" s="40"/>
      <c r="K3" s="18"/>
    </row>
    <row r="4" spans="1:11" s="4" customFormat="1" x14ac:dyDescent="0.3">
      <c r="A4" s="25"/>
      <c r="B4" s="29"/>
      <c r="C4" s="30"/>
      <c r="D4" s="39"/>
      <c r="E4" s="5" t="s">
        <v>23</v>
      </c>
      <c r="F4" s="6">
        <f>D3+(I4-D3)*0.8</f>
        <v>0</v>
      </c>
      <c r="G4" s="6">
        <f t="shared" si="0"/>
        <v>0</v>
      </c>
      <c r="H4" s="6">
        <f t="shared" si="1"/>
        <v>0</v>
      </c>
      <c r="I4" s="40"/>
      <c r="K4" s="18"/>
    </row>
    <row r="5" spans="1:11" s="4" customFormat="1" x14ac:dyDescent="0.3">
      <c r="A5" s="25"/>
      <c r="B5" s="29"/>
      <c r="C5" s="28" t="s">
        <v>19</v>
      </c>
      <c r="D5" s="38"/>
      <c r="E5" s="5" t="s">
        <v>22</v>
      </c>
      <c r="F5" s="6">
        <f>D5+(I5-D5)*0.8</f>
        <v>0</v>
      </c>
      <c r="G5" s="6">
        <f t="shared" si="0"/>
        <v>0</v>
      </c>
      <c r="H5" s="6">
        <f t="shared" si="1"/>
        <v>0</v>
      </c>
      <c r="I5" s="40"/>
      <c r="K5" s="8"/>
    </row>
    <row r="6" spans="1:11" s="4" customFormat="1" x14ac:dyDescent="0.3">
      <c r="A6" s="25"/>
      <c r="B6" s="29"/>
      <c r="C6" s="30"/>
      <c r="D6" s="39"/>
      <c r="E6" s="5" t="s">
        <v>23</v>
      </c>
      <c r="F6" s="6">
        <f>D5+(I6-D5)*0.8</f>
        <v>0</v>
      </c>
      <c r="G6" s="6">
        <f t="shared" si="0"/>
        <v>0</v>
      </c>
      <c r="H6" s="6">
        <f t="shared" si="1"/>
        <v>0</v>
      </c>
      <c r="I6" s="40"/>
      <c r="K6" s="8"/>
    </row>
    <row r="7" spans="1:11" s="4" customFormat="1" x14ac:dyDescent="0.3">
      <c r="A7" s="25"/>
      <c r="B7" s="29"/>
      <c r="C7" s="28" t="s">
        <v>18</v>
      </c>
      <c r="D7" s="38"/>
      <c r="E7" s="5" t="s">
        <v>22</v>
      </c>
      <c r="F7" s="6">
        <f>D7+(I7-D7)*0.8</f>
        <v>0</v>
      </c>
      <c r="G7" s="6">
        <f t="shared" si="0"/>
        <v>0</v>
      </c>
      <c r="H7" s="6">
        <f t="shared" si="1"/>
        <v>0</v>
      </c>
      <c r="I7" s="40"/>
      <c r="K7" s="8"/>
    </row>
    <row r="8" spans="1:11" s="4" customFormat="1" x14ac:dyDescent="0.3">
      <c r="A8" s="25"/>
      <c r="B8" s="29"/>
      <c r="C8" s="30"/>
      <c r="D8" s="39"/>
      <c r="E8" s="5" t="s">
        <v>23</v>
      </c>
      <c r="F8" s="6">
        <f>D7+(I8-D7)*0.8</f>
        <v>0</v>
      </c>
      <c r="G8" s="6">
        <f t="shared" si="0"/>
        <v>0</v>
      </c>
      <c r="H8" s="6">
        <f t="shared" si="1"/>
        <v>0</v>
      </c>
      <c r="I8" s="40"/>
      <c r="K8" s="8"/>
    </row>
    <row r="9" spans="1:11" s="4" customFormat="1" x14ac:dyDescent="0.3">
      <c r="A9" s="25"/>
      <c r="B9" s="29"/>
      <c r="C9" s="28" t="s">
        <v>9</v>
      </c>
      <c r="D9" s="38"/>
      <c r="E9" s="5" t="s">
        <v>22</v>
      </c>
      <c r="F9" s="6">
        <f>D9+(I9-D9)*0.8</f>
        <v>0</v>
      </c>
      <c r="G9" s="6">
        <f t="shared" si="0"/>
        <v>0</v>
      </c>
      <c r="H9" s="6">
        <f t="shared" si="1"/>
        <v>0</v>
      </c>
      <c r="I9" s="40"/>
      <c r="K9" s="8"/>
    </row>
    <row r="10" spans="1:11" s="4" customFormat="1" x14ac:dyDescent="0.3">
      <c r="A10" s="25"/>
      <c r="B10" s="29"/>
      <c r="C10" s="30"/>
      <c r="D10" s="39"/>
      <c r="E10" s="5" t="s">
        <v>23</v>
      </c>
      <c r="F10" s="6">
        <f>D9+(I10-D9)*0.8</f>
        <v>0</v>
      </c>
      <c r="G10" s="6">
        <f t="shared" si="0"/>
        <v>0</v>
      </c>
      <c r="H10" s="6">
        <f t="shared" si="1"/>
        <v>0</v>
      </c>
      <c r="I10" s="40"/>
      <c r="K10" s="8"/>
    </row>
    <row r="11" spans="1:11" s="4" customFormat="1" x14ac:dyDescent="0.3">
      <c r="A11" s="25"/>
      <c r="B11" s="29"/>
      <c r="C11" s="28" t="s">
        <v>10</v>
      </c>
      <c r="D11" s="38"/>
      <c r="E11" s="5" t="s">
        <v>22</v>
      </c>
      <c r="F11" s="6">
        <f>D11+(I11-D11)*0.8</f>
        <v>0</v>
      </c>
      <c r="G11" s="6">
        <f t="shared" si="0"/>
        <v>0</v>
      </c>
      <c r="H11" s="6">
        <f t="shared" si="1"/>
        <v>0</v>
      </c>
      <c r="I11" s="40"/>
      <c r="K11" s="8"/>
    </row>
    <row r="12" spans="1:11" s="4" customFormat="1" x14ac:dyDescent="0.3">
      <c r="A12" s="25"/>
      <c r="B12" s="29"/>
      <c r="C12" s="30"/>
      <c r="D12" s="39"/>
      <c r="E12" s="5" t="s">
        <v>23</v>
      </c>
      <c r="F12" s="6">
        <f>D11+(I12-D11)*0.8</f>
        <v>0</v>
      </c>
      <c r="G12" s="6">
        <f t="shared" si="0"/>
        <v>0</v>
      </c>
      <c r="H12" s="6">
        <f t="shared" si="1"/>
        <v>0</v>
      </c>
      <c r="I12" s="40"/>
      <c r="K12" s="8"/>
    </row>
    <row r="13" spans="1:11" s="4" customFormat="1" x14ac:dyDescent="0.3">
      <c r="A13" s="25"/>
      <c r="B13" s="29"/>
      <c r="C13" s="28" t="s">
        <v>11</v>
      </c>
      <c r="D13" s="38"/>
      <c r="E13" s="5" t="s">
        <v>22</v>
      </c>
      <c r="F13" s="6">
        <f>D13+(I13-D13)*0.8</f>
        <v>0</v>
      </c>
      <c r="G13" s="6">
        <f t="shared" si="0"/>
        <v>0</v>
      </c>
      <c r="H13" s="6">
        <f t="shared" si="1"/>
        <v>0</v>
      </c>
      <c r="I13" s="40"/>
      <c r="K13" s="8"/>
    </row>
    <row r="14" spans="1:11" s="4" customFormat="1" x14ac:dyDescent="0.3">
      <c r="A14" s="25"/>
      <c r="B14" s="30"/>
      <c r="C14" s="30"/>
      <c r="D14" s="39"/>
      <c r="E14" s="5" t="s">
        <v>23</v>
      </c>
      <c r="F14" s="6">
        <f>D13+(I14-D13)*0.8</f>
        <v>0</v>
      </c>
      <c r="G14" s="6">
        <f t="shared" si="0"/>
        <v>0</v>
      </c>
      <c r="H14" s="6">
        <f t="shared" si="1"/>
        <v>0</v>
      </c>
      <c r="I14" s="40"/>
      <c r="K14" s="8"/>
    </row>
    <row r="15" spans="1:11" s="4" customFormat="1" ht="18" customHeight="1" x14ac:dyDescent="0.3">
      <c r="A15" s="25"/>
      <c r="B15" s="28" t="s">
        <v>21</v>
      </c>
      <c r="C15" s="28" t="s">
        <v>12</v>
      </c>
      <c r="D15" s="38"/>
      <c r="E15" s="5" t="s">
        <v>22</v>
      </c>
      <c r="F15" s="6">
        <f>D15+(I15-D15)*0.25</f>
        <v>0</v>
      </c>
      <c r="G15" s="6">
        <f>D15+(I15-D15)*0.5</f>
        <v>0</v>
      </c>
      <c r="H15" s="6">
        <f>D15+(I15-D15)*0.75</f>
        <v>0</v>
      </c>
      <c r="I15" s="40"/>
    </row>
    <row r="16" spans="1:11" s="4" customFormat="1" x14ac:dyDescent="0.3">
      <c r="A16" s="25"/>
      <c r="B16" s="29"/>
      <c r="C16" s="30"/>
      <c r="D16" s="39"/>
      <c r="E16" s="5" t="s">
        <v>23</v>
      </c>
      <c r="F16" s="6">
        <f>D15+(I16-D15)*0.25</f>
        <v>0</v>
      </c>
      <c r="G16" s="6">
        <f>D15+(I16-D15)*0.5</f>
        <v>0</v>
      </c>
      <c r="H16" s="6">
        <f>D15+(I16-D15)*0.75</f>
        <v>0</v>
      </c>
      <c r="I16" s="40"/>
    </row>
    <row r="17" spans="1:9" s="4" customFormat="1" x14ac:dyDescent="0.3">
      <c r="A17" s="25"/>
      <c r="B17" s="29"/>
      <c r="C17" s="28" t="s">
        <v>13</v>
      </c>
      <c r="D17" s="38"/>
      <c r="E17" s="5" t="s">
        <v>22</v>
      </c>
      <c r="F17" s="6">
        <f t="shared" ref="F17" si="2">D17+(I17-D17)*0.25</f>
        <v>0</v>
      </c>
      <c r="G17" s="6">
        <f t="shared" ref="G17" si="3">D17+(I17-D17)*0.5</f>
        <v>0</v>
      </c>
      <c r="H17" s="6">
        <f t="shared" ref="H17" si="4">D17+(I17-D17)*0.75</f>
        <v>0</v>
      </c>
      <c r="I17" s="40"/>
    </row>
    <row r="18" spans="1:9" s="4" customFormat="1" x14ac:dyDescent="0.3">
      <c r="A18" s="25"/>
      <c r="B18" s="29"/>
      <c r="C18" s="30"/>
      <c r="D18" s="39"/>
      <c r="E18" s="5" t="s">
        <v>23</v>
      </c>
      <c r="F18" s="6">
        <f t="shared" ref="F18" si="5">D17+(I18-D17)*0.25</f>
        <v>0</v>
      </c>
      <c r="G18" s="6">
        <f t="shared" ref="G18" si="6">D17+(I18-D17)*0.5</f>
        <v>0</v>
      </c>
      <c r="H18" s="6">
        <f t="shared" ref="H18" si="7">D17+(I18-D17)*0.75</f>
        <v>0</v>
      </c>
      <c r="I18" s="40"/>
    </row>
    <row r="19" spans="1:9" s="4" customFormat="1" x14ac:dyDescent="0.3">
      <c r="A19" s="25"/>
      <c r="B19" s="29"/>
      <c r="C19" s="28" t="s">
        <v>14</v>
      </c>
      <c r="D19" s="38"/>
      <c r="E19" s="5" t="s">
        <v>22</v>
      </c>
      <c r="F19" s="6">
        <f t="shared" ref="F19" si="8">D19+(I19-D19)*0.25</f>
        <v>0</v>
      </c>
      <c r="G19" s="6">
        <f t="shared" ref="G19" si="9">D19+(I19-D19)*0.5</f>
        <v>0</v>
      </c>
      <c r="H19" s="6">
        <f t="shared" ref="H19" si="10">D19+(I19-D19)*0.75</f>
        <v>0</v>
      </c>
      <c r="I19" s="40"/>
    </row>
    <row r="20" spans="1:9" s="4" customFormat="1" x14ac:dyDescent="0.3">
      <c r="A20" s="25"/>
      <c r="B20" s="29"/>
      <c r="C20" s="30"/>
      <c r="D20" s="39"/>
      <c r="E20" s="5" t="s">
        <v>23</v>
      </c>
      <c r="F20" s="6">
        <f t="shared" ref="F20" si="11">D19+(I20-D19)*0.25</f>
        <v>0</v>
      </c>
      <c r="G20" s="6">
        <f t="shared" ref="G20" si="12">D19+(I20-D19)*0.5</f>
        <v>0</v>
      </c>
      <c r="H20" s="6">
        <f t="shared" ref="H20" si="13">D19+(I20-D19)*0.75</f>
        <v>0</v>
      </c>
      <c r="I20" s="40"/>
    </row>
    <row r="21" spans="1:9" s="4" customFormat="1" x14ac:dyDescent="0.3">
      <c r="A21" s="25"/>
      <c r="B21" s="29"/>
      <c r="C21" s="28" t="s">
        <v>15</v>
      </c>
      <c r="D21" s="38"/>
      <c r="E21" s="5" t="s">
        <v>22</v>
      </c>
      <c r="F21" s="6">
        <f t="shared" ref="F21" si="14">D21+(I21-D21)*0.25</f>
        <v>0</v>
      </c>
      <c r="G21" s="6">
        <f t="shared" ref="G21" si="15">D21+(I21-D21)*0.5</f>
        <v>0</v>
      </c>
      <c r="H21" s="6">
        <f t="shared" ref="H21" si="16">D21+(I21-D21)*0.75</f>
        <v>0</v>
      </c>
      <c r="I21" s="40"/>
    </row>
    <row r="22" spans="1:9" s="4" customFormat="1" x14ac:dyDescent="0.3">
      <c r="A22" s="25"/>
      <c r="B22" s="29"/>
      <c r="C22" s="30"/>
      <c r="D22" s="39"/>
      <c r="E22" s="5" t="s">
        <v>23</v>
      </c>
      <c r="F22" s="6">
        <f t="shared" ref="F22" si="17">D21+(I22-D21)*0.25</f>
        <v>0</v>
      </c>
      <c r="G22" s="6">
        <f t="shared" ref="G22" si="18">D21+(I22-D21)*0.5</f>
        <v>0</v>
      </c>
      <c r="H22" s="6">
        <f t="shared" ref="H22" si="19">D21+(I22-D21)*0.75</f>
        <v>0</v>
      </c>
      <c r="I22" s="40"/>
    </row>
    <row r="23" spans="1:9" s="4" customFormat="1" x14ac:dyDescent="0.3">
      <c r="A23" s="25"/>
      <c r="B23" s="29"/>
      <c r="C23" s="28" t="s">
        <v>16</v>
      </c>
      <c r="D23" s="38"/>
      <c r="E23" s="5" t="s">
        <v>22</v>
      </c>
      <c r="F23" s="6">
        <f t="shared" ref="F23" si="20">D23+(I23-D23)*0.25</f>
        <v>0</v>
      </c>
      <c r="G23" s="6">
        <f t="shared" ref="G23" si="21">D23+(I23-D23)*0.5</f>
        <v>0</v>
      </c>
      <c r="H23" s="6">
        <f t="shared" ref="H23" si="22">D23+(I23-D23)*0.75</f>
        <v>0</v>
      </c>
      <c r="I23" s="40"/>
    </row>
    <row r="24" spans="1:9" s="4" customFormat="1" x14ac:dyDescent="0.3">
      <c r="A24" s="25"/>
      <c r="B24" s="29"/>
      <c r="C24" s="30"/>
      <c r="D24" s="39"/>
      <c r="E24" s="5" t="s">
        <v>23</v>
      </c>
      <c r="F24" s="6">
        <f t="shared" ref="F24" si="23">D23+(I24-D23)*0.25</f>
        <v>0</v>
      </c>
      <c r="G24" s="6">
        <f t="shared" ref="G24" si="24">D23+(I24-D23)*0.5</f>
        <v>0</v>
      </c>
      <c r="H24" s="6">
        <f t="shared" ref="H24" si="25">D23+(I24-D23)*0.75</f>
        <v>0</v>
      </c>
      <c r="I24" s="40"/>
    </row>
    <row r="25" spans="1:9" s="4" customFormat="1" x14ac:dyDescent="0.3">
      <c r="A25" s="25"/>
      <c r="B25" s="29"/>
      <c r="C25" s="28" t="s">
        <v>17</v>
      </c>
      <c r="D25" s="38"/>
      <c r="E25" s="5" t="s">
        <v>22</v>
      </c>
      <c r="F25" s="6">
        <f t="shared" ref="F25" si="26">D25+(I25-D25)*0.25</f>
        <v>0</v>
      </c>
      <c r="G25" s="6">
        <f t="shared" ref="G25" si="27">D25+(I25-D25)*0.5</f>
        <v>0</v>
      </c>
      <c r="H25" s="6">
        <f t="shared" ref="H25" si="28">D25+(I25-D25)*0.75</f>
        <v>0</v>
      </c>
      <c r="I25" s="40"/>
    </row>
    <row r="26" spans="1:9" s="4" customFormat="1" x14ac:dyDescent="0.3">
      <c r="A26" s="26"/>
      <c r="B26" s="30"/>
      <c r="C26" s="30"/>
      <c r="D26" s="39"/>
      <c r="E26" s="5" t="s">
        <v>23</v>
      </c>
      <c r="F26" s="6">
        <f t="shared" ref="F26" si="29">D25+(I26-D25)*0.25</f>
        <v>0</v>
      </c>
      <c r="G26" s="6">
        <f t="shared" ref="G26" si="30">D25+(I26-D25)*0.5</f>
        <v>0</v>
      </c>
      <c r="H26" s="6">
        <f t="shared" ref="H26" si="31">D25+(I26-D25)*0.75</f>
        <v>0</v>
      </c>
      <c r="I26" s="40"/>
    </row>
    <row r="27" spans="1:9" s="4" customFormat="1" x14ac:dyDescent="0.3">
      <c r="A27" s="24" t="s">
        <v>26</v>
      </c>
      <c r="B27" s="28" t="s">
        <v>20</v>
      </c>
      <c r="C27" s="28" t="s">
        <v>8</v>
      </c>
      <c r="D27" s="38"/>
      <c r="E27" s="5" t="s">
        <v>22</v>
      </c>
      <c r="F27" s="6">
        <f>D27+(I27-D27)*0.25</f>
        <v>0</v>
      </c>
      <c r="G27" s="6">
        <f>D27+(I27-D27)*0.5</f>
        <v>0</v>
      </c>
      <c r="H27" s="6">
        <f>D27+(I27-D27)*0.75</f>
        <v>0</v>
      </c>
      <c r="I27" s="40"/>
    </row>
    <row r="28" spans="1:9" s="4" customFormat="1" x14ac:dyDescent="0.3">
      <c r="A28" s="25"/>
      <c r="B28" s="29"/>
      <c r="C28" s="30"/>
      <c r="D28" s="39"/>
      <c r="E28" s="5" t="s">
        <v>23</v>
      </c>
      <c r="F28" s="6">
        <f>D27+(I28-D27)*0.25</f>
        <v>0</v>
      </c>
      <c r="G28" s="6">
        <f>D27+(I28-D27)*0.5</f>
        <v>0</v>
      </c>
      <c r="H28" s="6">
        <f>D27+(I28-D27)*0.75</f>
        <v>0</v>
      </c>
      <c r="I28" s="40"/>
    </row>
    <row r="29" spans="1:9" s="4" customFormat="1" x14ac:dyDescent="0.3">
      <c r="A29" s="25"/>
      <c r="B29" s="29"/>
      <c r="C29" s="28" t="s">
        <v>19</v>
      </c>
      <c r="D29" s="38"/>
      <c r="E29" s="5" t="s">
        <v>22</v>
      </c>
      <c r="F29" s="6">
        <f t="shared" ref="F29" si="32">D29+(I29-D29)*0.25</f>
        <v>0</v>
      </c>
      <c r="G29" s="6">
        <f t="shared" ref="G29" si="33">D29+(I29-D29)*0.5</f>
        <v>0</v>
      </c>
      <c r="H29" s="6">
        <f t="shared" ref="H29" si="34">D29+(I29-D29)*0.75</f>
        <v>0</v>
      </c>
      <c r="I29" s="40"/>
    </row>
    <row r="30" spans="1:9" s="4" customFormat="1" x14ac:dyDescent="0.3">
      <c r="A30" s="25"/>
      <c r="B30" s="29"/>
      <c r="C30" s="30"/>
      <c r="D30" s="39"/>
      <c r="E30" s="5" t="s">
        <v>23</v>
      </c>
      <c r="F30" s="6">
        <f t="shared" ref="F30" si="35">D29+(I30-D29)*0.25</f>
        <v>0</v>
      </c>
      <c r="G30" s="6">
        <f t="shared" ref="G30" si="36">D29+(I30-D29)*0.5</f>
        <v>0</v>
      </c>
      <c r="H30" s="6">
        <f t="shared" ref="H30" si="37">D29+(I30-D29)*0.75</f>
        <v>0</v>
      </c>
      <c r="I30" s="40"/>
    </row>
    <row r="31" spans="1:9" s="4" customFormat="1" x14ac:dyDescent="0.3">
      <c r="A31" s="25"/>
      <c r="B31" s="29"/>
      <c r="C31" s="28" t="s">
        <v>18</v>
      </c>
      <c r="D31" s="38"/>
      <c r="E31" s="5" t="s">
        <v>22</v>
      </c>
      <c r="F31" s="6">
        <f t="shared" ref="F31" si="38">D31+(I31-D31)*0.25</f>
        <v>0</v>
      </c>
      <c r="G31" s="6">
        <f t="shared" ref="G31" si="39">D31+(I31-D31)*0.5</f>
        <v>0</v>
      </c>
      <c r="H31" s="6">
        <f t="shared" ref="H31" si="40">D31+(I31-D31)*0.75</f>
        <v>0</v>
      </c>
      <c r="I31" s="40"/>
    </row>
    <row r="32" spans="1:9" s="4" customFormat="1" x14ac:dyDescent="0.3">
      <c r="A32" s="25"/>
      <c r="B32" s="29"/>
      <c r="C32" s="30"/>
      <c r="D32" s="39"/>
      <c r="E32" s="5" t="s">
        <v>23</v>
      </c>
      <c r="F32" s="6">
        <f t="shared" ref="F32" si="41">D31+(I32-D31)*0.25</f>
        <v>0</v>
      </c>
      <c r="G32" s="6">
        <f t="shared" ref="G32" si="42">D31+(I32-D31)*0.5</f>
        <v>0</v>
      </c>
      <c r="H32" s="6">
        <f t="shared" ref="H32" si="43">D31+(I32-D31)*0.75</f>
        <v>0</v>
      </c>
      <c r="I32" s="40"/>
    </row>
    <row r="33" spans="1:9" s="4" customFormat="1" x14ac:dyDescent="0.3">
      <c r="A33" s="25"/>
      <c r="B33" s="29"/>
      <c r="C33" s="28" t="s">
        <v>9</v>
      </c>
      <c r="D33" s="38"/>
      <c r="E33" s="5" t="s">
        <v>22</v>
      </c>
      <c r="F33" s="6">
        <f t="shared" ref="F33" si="44">D33+(I33-D33)*0.25</f>
        <v>0</v>
      </c>
      <c r="G33" s="6">
        <f t="shared" ref="G33" si="45">D33+(I33-D33)*0.5</f>
        <v>0</v>
      </c>
      <c r="H33" s="6">
        <f t="shared" ref="H33" si="46">D33+(I33-D33)*0.75</f>
        <v>0</v>
      </c>
      <c r="I33" s="40"/>
    </row>
    <row r="34" spans="1:9" s="4" customFormat="1" x14ac:dyDescent="0.3">
      <c r="A34" s="25"/>
      <c r="B34" s="29"/>
      <c r="C34" s="30"/>
      <c r="D34" s="39"/>
      <c r="E34" s="5" t="s">
        <v>23</v>
      </c>
      <c r="F34" s="6">
        <f t="shared" ref="F34" si="47">D33+(I34-D33)*0.25</f>
        <v>0</v>
      </c>
      <c r="G34" s="6">
        <f t="shared" ref="G34" si="48">D33+(I34-D33)*0.5</f>
        <v>0</v>
      </c>
      <c r="H34" s="6">
        <f t="shared" ref="H34" si="49">D33+(I34-D33)*0.75</f>
        <v>0</v>
      </c>
      <c r="I34" s="40"/>
    </row>
    <row r="35" spans="1:9" s="4" customFormat="1" x14ac:dyDescent="0.3">
      <c r="A35" s="25"/>
      <c r="B35" s="29"/>
      <c r="C35" s="28" t="s">
        <v>10</v>
      </c>
      <c r="D35" s="38"/>
      <c r="E35" s="5" t="s">
        <v>22</v>
      </c>
      <c r="F35" s="6">
        <f t="shared" ref="F35" si="50">D35+(I35-D35)*0.25</f>
        <v>0</v>
      </c>
      <c r="G35" s="6">
        <f t="shared" ref="G35" si="51">D35+(I35-D35)*0.5</f>
        <v>0</v>
      </c>
      <c r="H35" s="6">
        <f t="shared" ref="H35" si="52">D35+(I35-D35)*0.75</f>
        <v>0</v>
      </c>
      <c r="I35" s="40"/>
    </row>
    <row r="36" spans="1:9" s="4" customFormat="1" x14ac:dyDescent="0.3">
      <c r="A36" s="25"/>
      <c r="B36" s="29"/>
      <c r="C36" s="30"/>
      <c r="D36" s="39"/>
      <c r="E36" s="5" t="s">
        <v>23</v>
      </c>
      <c r="F36" s="6">
        <f t="shared" ref="F36" si="53">D35+(I36-D35)*0.25</f>
        <v>0</v>
      </c>
      <c r="G36" s="6">
        <f t="shared" ref="G36" si="54">D35+(I36-D35)*0.5</f>
        <v>0</v>
      </c>
      <c r="H36" s="6">
        <f t="shared" ref="H36" si="55">D35+(I36-D35)*0.75</f>
        <v>0</v>
      </c>
      <c r="I36" s="40"/>
    </row>
    <row r="37" spans="1:9" s="4" customFormat="1" x14ac:dyDescent="0.3">
      <c r="A37" s="25"/>
      <c r="B37" s="29"/>
      <c r="C37" s="28" t="s">
        <v>11</v>
      </c>
      <c r="D37" s="38"/>
      <c r="E37" s="5" t="s">
        <v>22</v>
      </c>
      <c r="F37" s="6">
        <f t="shared" ref="F37" si="56">D37+(I37-D37)*0.25</f>
        <v>0</v>
      </c>
      <c r="G37" s="6">
        <f t="shared" ref="G37" si="57">D37+(I37-D37)*0.5</f>
        <v>0</v>
      </c>
      <c r="H37" s="6">
        <f t="shared" ref="H37" si="58">D37+(I37-D37)*0.75</f>
        <v>0</v>
      </c>
      <c r="I37" s="40"/>
    </row>
    <row r="38" spans="1:9" s="4" customFormat="1" x14ac:dyDescent="0.3">
      <c r="A38" s="25"/>
      <c r="B38" s="30"/>
      <c r="C38" s="30"/>
      <c r="D38" s="39"/>
      <c r="E38" s="5" t="s">
        <v>23</v>
      </c>
      <c r="F38" s="6">
        <f t="shared" ref="F38" si="59">D37+(I38-D37)*0.25</f>
        <v>0</v>
      </c>
      <c r="G38" s="6">
        <f t="shared" ref="G38" si="60">D37+(I38-D37)*0.5</f>
        <v>0</v>
      </c>
      <c r="H38" s="6">
        <f t="shared" ref="H38" si="61">D37+(I38-D37)*0.75</f>
        <v>0</v>
      </c>
      <c r="I38" s="40"/>
    </row>
    <row r="39" spans="1:9" s="4" customFormat="1" x14ac:dyDescent="0.3">
      <c r="A39" s="25"/>
      <c r="B39" s="28" t="s">
        <v>21</v>
      </c>
      <c r="C39" s="28" t="s">
        <v>12</v>
      </c>
      <c r="D39" s="38"/>
      <c r="E39" s="5" t="s">
        <v>22</v>
      </c>
      <c r="F39" s="6">
        <f>D39+(I39-D39)*0.25</f>
        <v>0</v>
      </c>
      <c r="G39" s="6">
        <f>D39+(I39-D39)*0.5</f>
        <v>0</v>
      </c>
      <c r="H39" s="6">
        <f>D39+(I39-D39)*0.75</f>
        <v>0</v>
      </c>
      <c r="I39" s="40"/>
    </row>
    <row r="40" spans="1:9" s="4" customFormat="1" x14ac:dyDescent="0.3">
      <c r="A40" s="25"/>
      <c r="B40" s="29"/>
      <c r="C40" s="30"/>
      <c r="D40" s="39"/>
      <c r="E40" s="5" t="s">
        <v>23</v>
      </c>
      <c r="F40" s="6">
        <f>D39+(I40-D39)*0.25</f>
        <v>0</v>
      </c>
      <c r="G40" s="6">
        <f>D39+(I40-D39)*0.5</f>
        <v>0</v>
      </c>
      <c r="H40" s="6">
        <f>D39+(I40-D39)*0.75</f>
        <v>0</v>
      </c>
      <c r="I40" s="40"/>
    </row>
    <row r="41" spans="1:9" s="4" customFormat="1" x14ac:dyDescent="0.3">
      <c r="A41" s="25"/>
      <c r="B41" s="29"/>
      <c r="C41" s="28" t="s">
        <v>13</v>
      </c>
      <c r="D41" s="38"/>
      <c r="E41" s="5" t="s">
        <v>22</v>
      </c>
      <c r="F41" s="6">
        <f t="shared" ref="F41" si="62">D41+(I41-D41)*0.25</f>
        <v>0</v>
      </c>
      <c r="G41" s="6">
        <f t="shared" ref="G41" si="63">D41+(I41-D41)*0.5</f>
        <v>0</v>
      </c>
      <c r="H41" s="6">
        <f t="shared" ref="H41" si="64">D41+(I41-D41)*0.75</f>
        <v>0</v>
      </c>
      <c r="I41" s="40"/>
    </row>
    <row r="42" spans="1:9" s="4" customFormat="1" x14ac:dyDescent="0.3">
      <c r="A42" s="25"/>
      <c r="B42" s="29"/>
      <c r="C42" s="30"/>
      <c r="D42" s="39"/>
      <c r="E42" s="5" t="s">
        <v>23</v>
      </c>
      <c r="F42" s="6">
        <f t="shared" ref="F42" si="65">D41+(I42-D41)*0.25</f>
        <v>0</v>
      </c>
      <c r="G42" s="6">
        <f t="shared" ref="G42" si="66">D41+(I42-D41)*0.5</f>
        <v>0</v>
      </c>
      <c r="H42" s="6">
        <f t="shared" ref="H42" si="67">D41+(I42-D41)*0.75</f>
        <v>0</v>
      </c>
      <c r="I42" s="40"/>
    </row>
    <row r="43" spans="1:9" s="4" customFormat="1" x14ac:dyDescent="0.3">
      <c r="A43" s="25"/>
      <c r="B43" s="29"/>
      <c r="C43" s="28" t="s">
        <v>14</v>
      </c>
      <c r="D43" s="38"/>
      <c r="E43" s="5" t="s">
        <v>22</v>
      </c>
      <c r="F43" s="6">
        <f t="shared" ref="F43" si="68">D43+(I43-D43)*0.25</f>
        <v>0</v>
      </c>
      <c r="G43" s="6">
        <f t="shared" ref="G43" si="69">D43+(I43-D43)*0.5</f>
        <v>0</v>
      </c>
      <c r="H43" s="6">
        <f t="shared" ref="H43" si="70">D43+(I43-D43)*0.75</f>
        <v>0</v>
      </c>
      <c r="I43" s="40"/>
    </row>
    <row r="44" spans="1:9" s="4" customFormat="1" x14ac:dyDescent="0.3">
      <c r="A44" s="25"/>
      <c r="B44" s="29"/>
      <c r="C44" s="30"/>
      <c r="D44" s="39"/>
      <c r="E44" s="5" t="s">
        <v>23</v>
      </c>
      <c r="F44" s="6">
        <f t="shared" ref="F44" si="71">D43+(I44-D43)*0.25</f>
        <v>0</v>
      </c>
      <c r="G44" s="6">
        <f t="shared" ref="G44" si="72">D43+(I44-D43)*0.5</f>
        <v>0</v>
      </c>
      <c r="H44" s="6">
        <f t="shared" ref="H44" si="73">D43+(I44-D43)*0.75</f>
        <v>0</v>
      </c>
      <c r="I44" s="40"/>
    </row>
    <row r="45" spans="1:9" s="4" customFormat="1" x14ac:dyDescent="0.3">
      <c r="A45" s="25"/>
      <c r="B45" s="29"/>
      <c r="C45" s="28" t="s">
        <v>15</v>
      </c>
      <c r="D45" s="38"/>
      <c r="E45" s="5" t="s">
        <v>22</v>
      </c>
      <c r="F45" s="6">
        <f t="shared" ref="F45" si="74">D45+(I45-D45)*0.25</f>
        <v>0</v>
      </c>
      <c r="G45" s="6">
        <f t="shared" ref="G45" si="75">D45+(I45-D45)*0.5</f>
        <v>0</v>
      </c>
      <c r="H45" s="6">
        <f t="shared" ref="H45" si="76">D45+(I45-D45)*0.75</f>
        <v>0</v>
      </c>
      <c r="I45" s="40"/>
    </row>
    <row r="46" spans="1:9" s="4" customFormat="1" x14ac:dyDescent="0.3">
      <c r="A46" s="25"/>
      <c r="B46" s="29"/>
      <c r="C46" s="30"/>
      <c r="D46" s="39"/>
      <c r="E46" s="5" t="s">
        <v>23</v>
      </c>
      <c r="F46" s="6">
        <f t="shared" ref="F46" si="77">D45+(I46-D45)*0.25</f>
        <v>0</v>
      </c>
      <c r="G46" s="6">
        <f t="shared" ref="G46" si="78">D45+(I46-D45)*0.5</f>
        <v>0</v>
      </c>
      <c r="H46" s="6">
        <f t="shared" ref="H46" si="79">D45+(I46-D45)*0.75</f>
        <v>0</v>
      </c>
      <c r="I46" s="40"/>
    </row>
    <row r="47" spans="1:9" s="4" customFormat="1" x14ac:dyDescent="0.3">
      <c r="A47" s="25"/>
      <c r="B47" s="29"/>
      <c r="C47" s="28" t="s">
        <v>16</v>
      </c>
      <c r="D47" s="38"/>
      <c r="E47" s="5" t="s">
        <v>22</v>
      </c>
      <c r="F47" s="6">
        <f t="shared" ref="F47" si="80">D47+(I47-D47)*0.25</f>
        <v>0</v>
      </c>
      <c r="G47" s="6">
        <f t="shared" ref="G47" si="81">D47+(I47-D47)*0.5</f>
        <v>0</v>
      </c>
      <c r="H47" s="6">
        <f t="shared" ref="H47" si="82">D47+(I47-D47)*0.75</f>
        <v>0</v>
      </c>
      <c r="I47" s="40"/>
    </row>
    <row r="48" spans="1:9" s="4" customFormat="1" x14ac:dyDescent="0.3">
      <c r="A48" s="25"/>
      <c r="B48" s="29"/>
      <c r="C48" s="30"/>
      <c r="D48" s="39"/>
      <c r="E48" s="5" t="s">
        <v>23</v>
      </c>
      <c r="F48" s="6">
        <f t="shared" ref="F48" si="83">D47+(I48-D47)*0.25</f>
        <v>0</v>
      </c>
      <c r="G48" s="6">
        <f t="shared" ref="G48" si="84">D47+(I48-D47)*0.5</f>
        <v>0</v>
      </c>
      <c r="H48" s="6">
        <f t="shared" ref="H48" si="85">D47+(I48-D47)*0.75</f>
        <v>0</v>
      </c>
      <c r="I48" s="40"/>
    </row>
    <row r="49" spans="1:9" s="4" customFormat="1" x14ac:dyDescent="0.3">
      <c r="A49" s="25"/>
      <c r="B49" s="29"/>
      <c r="C49" s="28" t="s">
        <v>17</v>
      </c>
      <c r="D49" s="38"/>
      <c r="E49" s="5" t="s">
        <v>22</v>
      </c>
      <c r="F49" s="6">
        <f t="shared" ref="F49" si="86">D49+(I49-D49)*0.25</f>
        <v>0</v>
      </c>
      <c r="G49" s="6">
        <f t="shared" ref="G49" si="87">D49+(I49-D49)*0.5</f>
        <v>0</v>
      </c>
      <c r="H49" s="6">
        <f t="shared" ref="H49" si="88">D49+(I49-D49)*0.75</f>
        <v>0</v>
      </c>
      <c r="I49" s="40"/>
    </row>
    <row r="50" spans="1:9" s="4" customFormat="1" x14ac:dyDescent="0.3">
      <c r="A50" s="26"/>
      <c r="B50" s="30"/>
      <c r="C50" s="30"/>
      <c r="D50" s="39"/>
      <c r="E50" s="5" t="s">
        <v>23</v>
      </c>
      <c r="F50" s="6">
        <f t="shared" ref="F50" si="89">D49+(I50-D49)*0.25</f>
        <v>0</v>
      </c>
      <c r="G50" s="6">
        <f t="shared" ref="G50" si="90">D49+(I50-D49)*0.5</f>
        <v>0</v>
      </c>
      <c r="H50" s="6">
        <f t="shared" ref="H50" si="91">D49+(I50-D49)*0.75</f>
        <v>0</v>
      </c>
      <c r="I50" s="40"/>
    </row>
    <row r="51" spans="1:9" s="4" customFormat="1" ht="14.4" customHeight="1" x14ac:dyDescent="0.3">
      <c r="A51" s="31" t="s">
        <v>32</v>
      </c>
      <c r="B51" s="32" t="s">
        <v>30</v>
      </c>
      <c r="C51" s="24" t="s">
        <v>27</v>
      </c>
      <c r="D51" s="38"/>
      <c r="E51" s="5" t="s">
        <v>22</v>
      </c>
      <c r="F51" s="6">
        <f>D51+(I51-D51)*0.8</f>
        <v>0</v>
      </c>
      <c r="G51" s="6">
        <f>I51</f>
        <v>0</v>
      </c>
      <c r="H51" s="6">
        <f>I51</f>
        <v>0</v>
      </c>
      <c r="I51" s="41"/>
    </row>
    <row r="52" spans="1:9" s="4" customFormat="1" ht="14.4" customHeight="1" x14ac:dyDescent="0.3">
      <c r="A52" s="31"/>
      <c r="B52" s="33"/>
      <c r="C52" s="26"/>
      <c r="D52" s="39"/>
      <c r="E52" s="5" t="s">
        <v>23</v>
      </c>
      <c r="F52" s="6">
        <f>D51+(I52-D51)*0.8</f>
        <v>0</v>
      </c>
      <c r="G52" s="6">
        <f>I52</f>
        <v>0</v>
      </c>
      <c r="H52" s="6">
        <f>I52</f>
        <v>0</v>
      </c>
      <c r="I52" s="41"/>
    </row>
    <row r="53" spans="1:9" s="4" customFormat="1" ht="14.4" customHeight="1" x14ac:dyDescent="0.3">
      <c r="A53" s="31"/>
      <c r="B53" s="33"/>
      <c r="C53" s="24" t="s">
        <v>28</v>
      </c>
      <c r="D53" s="38"/>
      <c r="E53" s="5" t="s">
        <v>22</v>
      </c>
      <c r="F53" s="6">
        <f>D53+(I53-D53)*0.25</f>
        <v>0</v>
      </c>
      <c r="G53" s="6">
        <f>D53+(I53-D53)*0.5</f>
        <v>0</v>
      </c>
      <c r="H53" s="6">
        <f>D53+(I53-D53)*0.75</f>
        <v>0</v>
      </c>
      <c r="I53" s="41"/>
    </row>
    <row r="54" spans="1:9" s="4" customFormat="1" ht="14.4" customHeight="1" x14ac:dyDescent="0.3">
      <c r="A54" s="31"/>
      <c r="B54" s="34"/>
      <c r="C54" s="26"/>
      <c r="D54" s="39"/>
      <c r="E54" s="5" t="s">
        <v>23</v>
      </c>
      <c r="F54" s="6">
        <f>D53+(I54-D53)*0.25</f>
        <v>0</v>
      </c>
      <c r="G54" s="6">
        <f>D53+(I54-D53)*0.5</f>
        <v>0</v>
      </c>
      <c r="H54" s="6">
        <f>D53+(I54-D53)*0.75</f>
        <v>0</v>
      </c>
      <c r="I54" s="41"/>
    </row>
    <row r="55" spans="1:9" s="4" customFormat="1" x14ac:dyDescent="0.3">
      <c r="A55" s="13"/>
      <c r="B55" s="13"/>
      <c r="D55" s="11"/>
      <c r="I55" s="11"/>
    </row>
    <row r="56" spans="1:9" s="4" customFormat="1" x14ac:dyDescent="0.3">
      <c r="A56" s="13"/>
      <c r="B56" s="13"/>
      <c r="D56" s="11"/>
      <c r="I56" s="11"/>
    </row>
  </sheetData>
  <sheetProtection algorithmName="SHA-512" hashValue="6MpK4U765FSyzpO5ZX7c6lMCgRJ1YDt+nHuqIG1UFrZWj7pfqzNAxNMAKRyXkvk/iLb8bLl/DMyXRKtn4u6T5Q==" saltValue="UuA+/RmLOtcewkZhOqJufg==" spinCount="100000" sheet="1" objects="1" scenarios="1"/>
  <mergeCells count="60">
    <mergeCell ref="A3:A26"/>
    <mergeCell ref="B3:B14"/>
    <mergeCell ref="C3:C4"/>
    <mergeCell ref="D3:D4"/>
    <mergeCell ref="C5:C6"/>
    <mergeCell ref="D5:D6"/>
    <mergeCell ref="C7:C8"/>
    <mergeCell ref="D19:D20"/>
    <mergeCell ref="C21:C22"/>
    <mergeCell ref="D21:D22"/>
    <mergeCell ref="C23:C24"/>
    <mergeCell ref="D7:D8"/>
    <mergeCell ref="C9:C10"/>
    <mergeCell ref="D9:D10"/>
    <mergeCell ref="C11:C12"/>
    <mergeCell ref="D11:D12"/>
    <mergeCell ref="C13:C14"/>
    <mergeCell ref="D13:D14"/>
    <mergeCell ref="D23:D24"/>
    <mergeCell ref="C25:C26"/>
    <mergeCell ref="D25:D26"/>
    <mergeCell ref="A27:A50"/>
    <mergeCell ref="B27:B38"/>
    <mergeCell ref="C27:C28"/>
    <mergeCell ref="D27:D28"/>
    <mergeCell ref="C29:C30"/>
    <mergeCell ref="D29:D30"/>
    <mergeCell ref="C31:C32"/>
    <mergeCell ref="B15:B26"/>
    <mergeCell ref="C15:C16"/>
    <mergeCell ref="D15:D16"/>
    <mergeCell ref="C17:C18"/>
    <mergeCell ref="D17:D18"/>
    <mergeCell ref="C19:C20"/>
    <mergeCell ref="C45:C46"/>
    <mergeCell ref="D45:D46"/>
    <mergeCell ref="C47:C48"/>
    <mergeCell ref="D31:D32"/>
    <mergeCell ref="C33:C34"/>
    <mergeCell ref="D33:D34"/>
    <mergeCell ref="C35:C36"/>
    <mergeCell ref="D35:D36"/>
    <mergeCell ref="C37:C38"/>
    <mergeCell ref="D37:D38"/>
    <mergeCell ref="D47:D48"/>
    <mergeCell ref="C49:C50"/>
    <mergeCell ref="D49:D50"/>
    <mergeCell ref="A51:A54"/>
    <mergeCell ref="B51:B54"/>
    <mergeCell ref="C51:C52"/>
    <mergeCell ref="D51:D52"/>
    <mergeCell ref="C53:C54"/>
    <mergeCell ref="D53:D54"/>
    <mergeCell ref="B39:B50"/>
    <mergeCell ref="C39:C40"/>
    <mergeCell ref="D39:D40"/>
    <mergeCell ref="C41:C42"/>
    <mergeCell ref="D41:D42"/>
    <mergeCell ref="C43:C44"/>
    <mergeCell ref="D43:D44"/>
  </mergeCells>
  <pageMargins left="0.7" right="0.7" top="0.75" bottom="0.75" header="0.3" footer="0.3"/>
  <pageSetup paperSize="9" orientation="portrait" r:id="rId1"/>
  <ignoredErrors>
    <ignoredError sqref="F4:H48 F49:H4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Required Management</vt:lpstr>
      <vt:lpstr>Active Restoration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Brazill Boast</dc:creator>
  <cp:lastModifiedBy>James Brazill Boast</cp:lastModifiedBy>
  <dcterms:created xsi:type="dcterms:W3CDTF">2021-03-03T22:46:24Z</dcterms:created>
  <dcterms:modified xsi:type="dcterms:W3CDTF">2021-03-17T22:09:21Z</dcterms:modified>
</cp:coreProperties>
</file>